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1 Estado Analítico del Ingreso (CE)\"/>
    </mc:Choice>
  </mc:AlternateContent>
  <bookViews>
    <workbookView xWindow="120" yWindow="45" windowWidth="23715" windowHeight="10035"/>
  </bookViews>
  <sheets>
    <sheet name="EAICE_3er_2016" sheetId="1" r:id="rId1"/>
  </sheets>
  <calcPr calcId="162913"/>
</workbook>
</file>

<file path=xl/calcChain.xml><?xml version="1.0" encoding="utf-8"?>
<calcChain xmlns="http://schemas.openxmlformats.org/spreadsheetml/2006/main">
  <c r="I41" i="1" l="1"/>
  <c r="F41" i="1"/>
  <c r="F20" i="1"/>
  <c r="I37" i="1" l="1"/>
  <c r="I40" i="1" l="1"/>
  <c r="I39" i="1" s="1"/>
  <c r="I38" i="1" s="1"/>
  <c r="H40" i="1"/>
  <c r="H39" i="1" s="1"/>
  <c r="H38" i="1" s="1"/>
  <c r="G40" i="1"/>
  <c r="G39" i="1" s="1"/>
  <c r="G38" i="1" s="1"/>
  <c r="F40" i="1"/>
  <c r="F39" i="1" s="1"/>
  <c r="F38" i="1" s="1"/>
  <c r="E40" i="1"/>
  <c r="E39" i="1" s="1"/>
  <c r="E38" i="1" s="1"/>
  <c r="D40" i="1"/>
  <c r="D39" i="1" s="1"/>
  <c r="D38" i="1" s="1"/>
  <c r="I36" i="1"/>
  <c r="H36" i="1"/>
  <c r="G36" i="1"/>
  <c r="F36" i="1"/>
  <c r="E36" i="1"/>
  <c r="D36" i="1"/>
  <c r="I34" i="1"/>
  <c r="H34" i="1"/>
  <c r="G34" i="1"/>
  <c r="F34" i="1"/>
  <c r="E34" i="1"/>
  <c r="D34" i="1"/>
  <c r="D33" i="1" l="1"/>
  <c r="D32" i="1" s="1"/>
  <c r="D31" i="1" s="1"/>
  <c r="D43" i="1" s="1"/>
  <c r="I33" i="1"/>
  <c r="I32" i="1" s="1"/>
  <c r="I31" i="1" s="1"/>
  <c r="I43" i="1" s="1"/>
  <c r="H33" i="1"/>
  <c r="H32" i="1" s="1"/>
  <c r="H31" i="1" s="1"/>
  <c r="H43" i="1" s="1"/>
  <c r="G33" i="1"/>
  <c r="G32" i="1" s="1"/>
  <c r="G31" i="1" s="1"/>
  <c r="G43" i="1" s="1"/>
  <c r="F33" i="1"/>
  <c r="F32" i="1" s="1"/>
  <c r="F31" i="1" s="1"/>
  <c r="F43" i="1" s="1"/>
  <c r="E33" i="1"/>
  <c r="E32" i="1" s="1"/>
  <c r="E31" i="1" s="1"/>
  <c r="E43" i="1" s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l="1"/>
  <c r="F15" i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<sst xmlns="http://schemas.openxmlformats.org/spreadsheetml/2006/main" count="72" uniqueCount="55">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</sst>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9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165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11" fillId="12" borderId="15" xfId="1" applyNumberFormat="1" applyFont="1" applyFill="1" applyBorder="1" applyAlignment="1">
      <alignment horizontal="center" vertical="center"/>
    </xf>
    <xf numFmtId="165" fontId="3" fillId="11" borderId="0" xfId="1" applyNumberFormat="1" applyFont="1" applyFill="1" applyAlignment="1">
      <alignment horizontal="center"/>
    </xf>
    <xf numFmtId="165" fontId="3" fillId="11" borderId="22" xfId="1" applyNumberFormat="1" applyFont="1" applyFill="1" applyBorder="1"/>
    <xf numFmtId="165" fontId="3" fillId="11" borderId="23" xfId="1" applyNumberFormat="1" applyFont="1" applyFill="1" applyBorder="1"/>
    <xf numFmtId="165" fontId="5" fillId="11" borderId="23" xfId="1" applyNumberFormat="1" applyFont="1" applyFill="1" applyBorder="1"/>
    <xf numFmtId="165" fontId="9" fillId="11" borderId="0" xfId="1" applyNumberFormat="1" applyFont="1" applyFill="1"/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  <xf numFmtId="4" fontId="5" fillId="11" borderId="23" xfId="0" applyNumberFormat="1" applyFont="1" applyFill="1" applyBorder="1"/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topLeftCell="A22" workbookViewId="0">
      <selection activeCell="F35" sqref="F35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61" t="s">
        <v>32</v>
      </c>
      <c r="B1" s="62"/>
      <c r="C1" s="62"/>
      <c r="D1" s="62"/>
      <c r="E1" s="62"/>
      <c r="F1" s="62"/>
      <c r="G1" s="62"/>
      <c r="H1" s="62"/>
      <c r="I1" s="63"/>
    </row>
    <row r="2" spans="1:9" x14ac:dyDescent="0.2">
      <c r="A2" s="64" t="s">
        <v>33</v>
      </c>
      <c r="B2" s="65"/>
      <c r="C2" s="65"/>
      <c r="D2" s="65"/>
      <c r="E2" s="65"/>
      <c r="F2" s="65"/>
      <c r="G2" s="65"/>
      <c r="H2" s="65"/>
      <c r="I2" s="66"/>
    </row>
    <row r="3" spans="1:9" ht="13.5" thickBot="1" x14ac:dyDescent="0.25">
      <c r="A3" s="67" t="s">
        <v>54</v>
      </c>
      <c r="B3" s="68"/>
      <c r="C3" s="68"/>
      <c r="D3" s="68"/>
      <c r="E3" s="68"/>
      <c r="F3" s="68"/>
      <c r="G3" s="68"/>
      <c r="H3" s="68"/>
      <c r="I3" s="69"/>
    </row>
    <row r="4" spans="1:9" x14ac:dyDescent="0.2">
      <c r="A4" s="70" t="s">
        <v>0</v>
      </c>
      <c r="B4" s="70"/>
      <c r="C4" s="70"/>
      <c r="D4" s="71" t="s">
        <v>1</v>
      </c>
      <c r="E4" s="71"/>
      <c r="F4" s="71"/>
      <c r="G4" s="71"/>
      <c r="H4" s="71"/>
      <c r="I4" s="72" t="s">
        <v>2</v>
      </c>
    </row>
    <row r="5" spans="1:9" ht="25.5" x14ac:dyDescent="0.2">
      <c r="A5" s="70"/>
      <c r="B5" s="70"/>
      <c r="C5" s="70"/>
      <c r="D5" s="19" t="s">
        <v>3</v>
      </c>
      <c r="E5" s="20" t="s">
        <v>4</v>
      </c>
      <c r="F5" s="19" t="s">
        <v>5</v>
      </c>
      <c r="G5" s="55" t="s">
        <v>6</v>
      </c>
      <c r="H5" s="55" t="s">
        <v>7</v>
      </c>
      <c r="I5" s="72"/>
    </row>
    <row r="6" spans="1:9" x14ac:dyDescent="0.2">
      <c r="A6" s="70"/>
      <c r="B6" s="70"/>
      <c r="C6" s="70"/>
      <c r="D6" s="19" t="s">
        <v>22</v>
      </c>
      <c r="E6" s="19" t="s">
        <v>23</v>
      </c>
      <c r="F6" s="19" t="s">
        <v>8</v>
      </c>
      <c r="G6" s="55" t="s">
        <v>24</v>
      </c>
      <c r="H6" s="55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75" t="s">
        <v>9</v>
      </c>
      <c r="B8" s="73"/>
      <c r="C8" s="74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75" t="s">
        <v>10</v>
      </c>
      <c r="B9" s="73"/>
      <c r="C9" s="74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75" t="s">
        <v>11</v>
      </c>
      <c r="B10" s="73"/>
      <c r="C10" s="74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75" t="s">
        <v>12</v>
      </c>
      <c r="B11" s="73"/>
      <c r="C11" s="74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75" t="s">
        <v>13</v>
      </c>
      <c r="B12" s="73"/>
      <c r="C12" s="74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73" t="s">
        <v>14</v>
      </c>
      <c r="C13" s="74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73" t="s">
        <v>15</v>
      </c>
      <c r="C14" s="74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75" t="s">
        <v>16</v>
      </c>
      <c r="B15" s="73"/>
      <c r="C15" s="74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73" t="s">
        <v>14</v>
      </c>
      <c r="C16" s="74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11" ht="12.75" customHeight="1" x14ac:dyDescent="0.2">
      <c r="A17" s="7"/>
      <c r="B17" s="73" t="s">
        <v>15</v>
      </c>
      <c r="C17" s="74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11" ht="12.75" customHeight="1" x14ac:dyDescent="0.2">
      <c r="A18" s="7"/>
      <c r="B18" s="73" t="s">
        <v>27</v>
      </c>
      <c r="C18" s="74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11" ht="12.75" customHeight="1" x14ac:dyDescent="0.2">
      <c r="A19" s="7"/>
      <c r="B19" s="73" t="s">
        <v>28</v>
      </c>
      <c r="C19" s="74"/>
      <c r="D19" s="23"/>
      <c r="E19" s="23"/>
      <c r="F19" s="23"/>
      <c r="G19" s="23"/>
      <c r="H19" s="23"/>
      <c r="I19" s="23"/>
    </row>
    <row r="20" spans="1:11" ht="12.75" customHeight="1" x14ac:dyDescent="0.2">
      <c r="A20" s="75" t="s">
        <v>17</v>
      </c>
      <c r="B20" s="73"/>
      <c r="C20" s="74"/>
      <c r="D20" s="23">
        <v>21064864.199999999</v>
      </c>
      <c r="E20" s="23">
        <v>1847612.37</v>
      </c>
      <c r="F20" s="23">
        <f>+D20+E20</f>
        <v>22912476.57</v>
      </c>
      <c r="G20" s="23">
        <v>18926448.489999998</v>
      </c>
      <c r="H20" s="23">
        <v>18663913.489999998</v>
      </c>
      <c r="I20" s="23">
        <f t="shared" si="1"/>
        <v>-2400950.7100000009</v>
      </c>
      <c r="J20" s="52"/>
      <c r="K20" s="53"/>
    </row>
    <row r="21" spans="1:11" x14ac:dyDescent="0.2">
      <c r="A21" s="75" t="s">
        <v>18</v>
      </c>
      <c r="B21" s="73"/>
      <c r="C21" s="74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11" x14ac:dyDescent="0.2">
      <c r="A22" s="75" t="s">
        <v>19</v>
      </c>
      <c r="B22" s="73"/>
      <c r="C22" s="74"/>
      <c r="D22" s="23">
        <v>48176237.609999999</v>
      </c>
      <c r="E22" s="23">
        <v>480815</v>
      </c>
      <c r="F22" s="23">
        <f>+D22+E22</f>
        <v>48657052.609999999</v>
      </c>
      <c r="G22" s="23">
        <v>42934142.990000002</v>
      </c>
      <c r="H22" s="23">
        <v>41957805.149999999</v>
      </c>
      <c r="I22" s="23">
        <f t="shared" si="1"/>
        <v>-6218432.4600000009</v>
      </c>
      <c r="J22" s="52"/>
      <c r="K22" s="54"/>
    </row>
    <row r="23" spans="1:11" ht="13.5" customHeight="1" x14ac:dyDescent="0.2">
      <c r="A23" s="75" t="s">
        <v>20</v>
      </c>
      <c r="B23" s="73"/>
      <c r="C23" s="74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11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11" x14ac:dyDescent="0.2">
      <c r="A25" s="11"/>
      <c r="B25" s="12"/>
      <c r="C25" s="13" t="s">
        <v>21</v>
      </c>
      <c r="D25" s="48">
        <f>+D8+D9+D10+D12+D15+D20+D21+D22+D23</f>
        <v>69241101.810000002</v>
      </c>
      <c r="E25" s="48">
        <f>+E8+E9+E10+E12+E15+E20+E21+E22+E23</f>
        <v>2328427.37</v>
      </c>
      <c r="F25" s="48">
        <f>+F8+F9+F10+F12+F15+F20+F21+F22+F23</f>
        <v>71569529.180000007</v>
      </c>
      <c r="G25" s="48">
        <f>+G8+G9+G10+G12+G15+G20+G21+G22+G23</f>
        <v>61860591.480000004</v>
      </c>
      <c r="H25" s="48">
        <f>+H8+H9+H10+H12+H15+H20+H21+H22+H23</f>
        <v>60621718.640000001</v>
      </c>
      <c r="I25" s="76">
        <f>+I20+I22</f>
        <v>-8619383.1700000018</v>
      </c>
    </row>
    <row r="26" spans="1:11" x14ac:dyDescent="0.2">
      <c r="A26" s="14"/>
      <c r="B26" s="14"/>
      <c r="C26" s="14"/>
      <c r="D26" s="26"/>
      <c r="E26" s="26"/>
      <c r="F26" s="26"/>
      <c r="G26" s="81" t="s">
        <v>29</v>
      </c>
      <c r="H26" s="82"/>
      <c r="I26" s="77"/>
    </row>
    <row r="27" spans="1:11" ht="12.75" customHeight="1" x14ac:dyDescent="0.2">
      <c r="A27" s="3"/>
      <c r="B27" s="3"/>
      <c r="C27" s="3"/>
      <c r="D27" s="27"/>
      <c r="E27" s="27"/>
      <c r="F27" s="27"/>
      <c r="G27" s="56"/>
      <c r="H27" s="56"/>
      <c r="I27" s="27"/>
    </row>
    <row r="28" spans="1:11" x14ac:dyDescent="0.2">
      <c r="A28" s="83" t="s">
        <v>39</v>
      </c>
      <c r="B28" s="83"/>
      <c r="C28" s="83"/>
      <c r="D28" s="71" t="s">
        <v>1</v>
      </c>
      <c r="E28" s="71"/>
      <c r="F28" s="71"/>
      <c r="G28" s="71"/>
      <c r="H28" s="71"/>
      <c r="I28" s="72" t="s">
        <v>2</v>
      </c>
    </row>
    <row r="29" spans="1:11" ht="12.75" customHeight="1" x14ac:dyDescent="0.2">
      <c r="A29" s="83"/>
      <c r="B29" s="83"/>
      <c r="C29" s="83"/>
      <c r="D29" s="19" t="s">
        <v>3</v>
      </c>
      <c r="E29" s="20" t="s">
        <v>4</v>
      </c>
      <c r="F29" s="19" t="s">
        <v>5</v>
      </c>
      <c r="G29" s="55" t="s">
        <v>6</v>
      </c>
      <c r="H29" s="55" t="s">
        <v>7</v>
      </c>
      <c r="I29" s="72"/>
    </row>
    <row r="30" spans="1:11" x14ac:dyDescent="0.2">
      <c r="A30" s="84"/>
      <c r="B30" s="84"/>
      <c r="C30" s="84"/>
      <c r="D30" s="19" t="s">
        <v>22</v>
      </c>
      <c r="E30" s="19" t="s">
        <v>23</v>
      </c>
      <c r="F30" s="19" t="s">
        <v>8</v>
      </c>
      <c r="G30" s="55" t="s">
        <v>24</v>
      </c>
      <c r="H30" s="55" t="s">
        <v>25</v>
      </c>
      <c r="I30" s="19" t="s">
        <v>26</v>
      </c>
    </row>
    <row r="31" spans="1:11" x14ac:dyDescent="0.2">
      <c r="A31" s="36"/>
      <c r="B31" s="37" t="s">
        <v>34</v>
      </c>
      <c r="C31" s="38"/>
      <c r="D31" s="44">
        <f>+D32</f>
        <v>69241101.810000002</v>
      </c>
      <c r="E31" s="44">
        <f t="shared" ref="E31:I31" si="2">+E32</f>
        <v>2328427.37</v>
      </c>
      <c r="F31" s="44">
        <f t="shared" si="2"/>
        <v>71569529.180000007</v>
      </c>
      <c r="G31" s="57">
        <f t="shared" si="2"/>
        <v>61860591.479999997</v>
      </c>
      <c r="H31" s="57">
        <f t="shared" si="2"/>
        <v>60621718.640000001</v>
      </c>
      <c r="I31" s="44">
        <f t="shared" si="2"/>
        <v>-8619383.1700000018</v>
      </c>
    </row>
    <row r="32" spans="1:11" x14ac:dyDescent="0.2">
      <c r="A32" s="39">
        <v>1</v>
      </c>
      <c r="B32" s="40" t="s">
        <v>35</v>
      </c>
      <c r="C32" s="41"/>
      <c r="D32" s="44">
        <f>+D33</f>
        <v>69241101.810000002</v>
      </c>
      <c r="E32" s="44">
        <f t="shared" ref="E32:I32" si="3">+E33</f>
        <v>2328427.37</v>
      </c>
      <c r="F32" s="44">
        <f t="shared" si="3"/>
        <v>71569529.180000007</v>
      </c>
      <c r="G32" s="57">
        <f t="shared" si="3"/>
        <v>61860591.479999997</v>
      </c>
      <c r="H32" s="57">
        <f t="shared" si="3"/>
        <v>60621718.640000001</v>
      </c>
      <c r="I32" s="44">
        <f t="shared" si="3"/>
        <v>-8619383.1700000018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69241101.810000002</v>
      </c>
      <c r="E33" s="44">
        <f t="shared" ref="E33:I33" si="4">+E34+E36+E38</f>
        <v>2328427.37</v>
      </c>
      <c r="F33" s="44">
        <f t="shared" si="4"/>
        <v>71569529.180000007</v>
      </c>
      <c r="G33" s="57">
        <f t="shared" si="4"/>
        <v>61860591.479999997</v>
      </c>
      <c r="H33" s="57">
        <f t="shared" si="4"/>
        <v>60621718.640000001</v>
      </c>
      <c r="I33" s="44">
        <f t="shared" si="4"/>
        <v>-8619383.1700000018</v>
      </c>
    </row>
    <row r="34" spans="1:9" ht="37.5" customHeight="1" x14ac:dyDescent="0.2">
      <c r="A34" s="42" t="s">
        <v>37</v>
      </c>
      <c r="B34" s="85" t="s">
        <v>40</v>
      </c>
      <c r="C34" s="86"/>
      <c r="D34" s="44">
        <f t="shared" ref="D34:I34" si="5">+D35</f>
        <v>21064864.199999999</v>
      </c>
      <c r="E34" s="45">
        <f t="shared" si="5"/>
        <v>1847612.37</v>
      </c>
      <c r="F34" s="45">
        <f t="shared" si="5"/>
        <v>22912476.57</v>
      </c>
      <c r="G34" s="58">
        <f t="shared" si="5"/>
        <v>18926448.489999998</v>
      </c>
      <c r="H34" s="58">
        <f t="shared" si="5"/>
        <v>18663913.489999998</v>
      </c>
      <c r="I34" s="45">
        <f t="shared" si="5"/>
        <v>-2400950.7100000009</v>
      </c>
    </row>
    <row r="35" spans="1:9" ht="37.5" customHeight="1" x14ac:dyDescent="0.2">
      <c r="A35" s="43" t="s">
        <v>41</v>
      </c>
      <c r="B35" s="87" t="s">
        <v>42</v>
      </c>
      <c r="C35" s="88"/>
      <c r="D35" s="46">
        <v>21064864.199999999</v>
      </c>
      <c r="E35" s="47">
        <v>1847612.37</v>
      </c>
      <c r="F35" s="46">
        <v>22912476.57</v>
      </c>
      <c r="G35" s="59">
        <v>18926448.489999998</v>
      </c>
      <c r="H35" s="59">
        <v>18663913.489999998</v>
      </c>
      <c r="I35" s="47">
        <v>-2400950.7100000009</v>
      </c>
    </row>
    <row r="36" spans="1:9" ht="29.25" customHeight="1" x14ac:dyDescent="0.2">
      <c r="A36" s="39" t="s">
        <v>44</v>
      </c>
      <c r="B36" s="85" t="s">
        <v>45</v>
      </c>
      <c r="C36" s="86"/>
      <c r="D36" s="44">
        <f t="shared" ref="D36:I36" si="6">+D37</f>
        <v>27276237.609999999</v>
      </c>
      <c r="E36" s="45">
        <f t="shared" si="6"/>
        <v>0</v>
      </c>
      <c r="F36" s="45">
        <f t="shared" si="6"/>
        <v>27276237.609999999</v>
      </c>
      <c r="G36" s="58">
        <f t="shared" si="6"/>
        <v>26440462.989999998</v>
      </c>
      <c r="H36" s="58">
        <f t="shared" si="6"/>
        <v>26440462.989999998</v>
      </c>
      <c r="I36" s="45">
        <f t="shared" si="6"/>
        <v>-835774.62000000104</v>
      </c>
    </row>
    <row r="37" spans="1:9" ht="26.25" customHeight="1" x14ac:dyDescent="0.2">
      <c r="A37" s="43" t="s">
        <v>46</v>
      </c>
      <c r="B37" s="87" t="s">
        <v>47</v>
      </c>
      <c r="C37" s="88"/>
      <c r="D37" s="46">
        <v>27276237.609999999</v>
      </c>
      <c r="E37" s="47">
        <v>0</v>
      </c>
      <c r="F37" s="46">
        <v>27276237.609999999</v>
      </c>
      <c r="G37" s="59">
        <v>26440462.989999998</v>
      </c>
      <c r="H37" s="59">
        <v>26440462.989999998</v>
      </c>
      <c r="I37" s="47">
        <f>+H37-D37</f>
        <v>-835774.62000000104</v>
      </c>
    </row>
    <row r="38" spans="1:9" ht="28.5" customHeight="1" x14ac:dyDescent="0.2">
      <c r="A38" s="39" t="s">
        <v>38</v>
      </c>
      <c r="B38" s="85" t="s">
        <v>43</v>
      </c>
      <c r="C38" s="86"/>
      <c r="D38" s="44">
        <f>+D39</f>
        <v>20900000</v>
      </c>
      <c r="E38" s="44">
        <f t="shared" ref="E38:I38" si="7">+E39</f>
        <v>480815</v>
      </c>
      <c r="F38" s="44">
        <f t="shared" si="7"/>
        <v>21380815</v>
      </c>
      <c r="G38" s="57">
        <f t="shared" si="7"/>
        <v>16493680</v>
      </c>
      <c r="H38" s="57">
        <f t="shared" si="7"/>
        <v>15517342.16</v>
      </c>
      <c r="I38" s="44">
        <f t="shared" si="7"/>
        <v>-5382657.8399999999</v>
      </c>
    </row>
    <row r="39" spans="1:9" ht="17.25" customHeight="1" x14ac:dyDescent="0.2">
      <c r="A39" s="39" t="s">
        <v>50</v>
      </c>
      <c r="B39" s="85" t="s">
        <v>49</v>
      </c>
      <c r="C39" s="86"/>
      <c r="D39" s="44">
        <f>+D40</f>
        <v>20900000</v>
      </c>
      <c r="E39" s="44">
        <f t="shared" ref="E39:I39" si="8">+E40</f>
        <v>480815</v>
      </c>
      <c r="F39" s="44">
        <f t="shared" si="8"/>
        <v>21380815</v>
      </c>
      <c r="G39" s="57">
        <f t="shared" si="8"/>
        <v>16493680</v>
      </c>
      <c r="H39" s="57">
        <f t="shared" si="8"/>
        <v>15517342.16</v>
      </c>
      <c r="I39" s="44">
        <f t="shared" si="8"/>
        <v>-5382657.8399999999</v>
      </c>
    </row>
    <row r="40" spans="1:9" ht="17.25" customHeight="1" x14ac:dyDescent="0.2">
      <c r="A40" s="39" t="s">
        <v>51</v>
      </c>
      <c r="B40" s="85" t="s">
        <v>52</v>
      </c>
      <c r="C40" s="86"/>
      <c r="D40" s="44">
        <f>+D41</f>
        <v>20900000</v>
      </c>
      <c r="E40" s="45">
        <f>+E41</f>
        <v>480815</v>
      </c>
      <c r="F40" s="45">
        <f>+F41</f>
        <v>21380815</v>
      </c>
      <c r="G40" s="58">
        <f>+G41</f>
        <v>16493680</v>
      </c>
      <c r="H40" s="58">
        <f>+H41</f>
        <v>15517342.16</v>
      </c>
      <c r="I40" s="45">
        <f>+I41</f>
        <v>-5382657.8399999999</v>
      </c>
    </row>
    <row r="41" spans="1:9" ht="17.25" customHeight="1" x14ac:dyDescent="0.2">
      <c r="A41" s="43" t="s">
        <v>48</v>
      </c>
      <c r="B41" s="87" t="s">
        <v>53</v>
      </c>
      <c r="C41" s="88"/>
      <c r="D41" s="46">
        <v>20900000</v>
      </c>
      <c r="E41" s="47">
        <v>480815</v>
      </c>
      <c r="F41" s="46">
        <f>+D41+E41</f>
        <v>21380815</v>
      </c>
      <c r="G41" s="59">
        <v>16493680</v>
      </c>
      <c r="H41" s="59">
        <v>15517342.16</v>
      </c>
      <c r="I41" s="89">
        <f>+H41-D41</f>
        <v>-5382657.8399999999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69241101.810000002</v>
      </c>
      <c r="E43" s="49">
        <f t="shared" ref="E43:H43" si="9">+E31</f>
        <v>2328427.37</v>
      </c>
      <c r="F43" s="49">
        <f t="shared" si="9"/>
        <v>71569529.180000007</v>
      </c>
      <c r="G43" s="49">
        <f t="shared" si="9"/>
        <v>61860591.479999997</v>
      </c>
      <c r="H43" s="49">
        <f t="shared" si="9"/>
        <v>60621718.640000001</v>
      </c>
      <c r="I43" s="76">
        <f>+I31</f>
        <v>-8619383.1700000018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78" t="s">
        <v>29</v>
      </c>
      <c r="H44" s="79"/>
      <c r="I44" s="77"/>
    </row>
    <row r="45" spans="1:9" x14ac:dyDescent="0.2">
      <c r="A45" s="80"/>
      <c r="B45" s="80"/>
      <c r="C45" s="80"/>
      <c r="D45" s="80"/>
      <c r="E45" s="80"/>
      <c r="F45" s="80"/>
      <c r="G45" s="80"/>
      <c r="H45" s="80"/>
      <c r="I45" s="80"/>
    </row>
    <row r="46" spans="1:9" x14ac:dyDescent="0.2">
      <c r="A46" s="17" t="s">
        <v>31</v>
      </c>
      <c r="B46" s="17"/>
      <c r="C46" s="17"/>
      <c r="D46" s="29"/>
      <c r="E46" s="29"/>
      <c r="F46" s="29"/>
      <c r="G46" s="60"/>
      <c r="H46" s="60"/>
      <c r="I46" s="29"/>
    </row>
  </sheetData>
  <mergeCells count="38">
    <mergeCell ref="B36:C36"/>
    <mergeCell ref="B37:C37"/>
    <mergeCell ref="B39:C39"/>
    <mergeCell ref="B40:C40"/>
    <mergeCell ref="B41:C41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A1:I1"/>
    <mergeCell ref="A2:I2"/>
    <mergeCell ref="A3:I3"/>
    <mergeCell ref="A4:C6"/>
    <mergeCell ref="D4:H4"/>
    <mergeCell ref="I4:I5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2018-06-15T16:22:53Z</cp:lastPrinted>
  <dcterms:created xsi:type="dcterms:W3CDTF">2018-02-01T21:17:48Z</dcterms:created>
  <dcterms:modified xsi:type="dcterms:W3CDTF">2018-06-15T16:25:23Z</dcterms:modified>
</cp:coreProperties>
</file>